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6050" windowHeight="11955" firstSheet="2" activeTab="2"/>
  </bookViews>
  <sheets>
    <sheet name="PESATURA CRITERI" sheetId="1" r:id="rId1"/>
    <sheet name="Pesatura az. ALIMENTAZIONE" sheetId="2" r:id="rId2"/>
    <sheet name="TUTTE le AZIONI valutate pesate" sheetId="3" r:id="rId3"/>
  </sheets>
  <externalReferences>
    <externalReference r:id="rId6"/>
    <externalReference r:id="rId7"/>
  </externalReferences>
  <definedNames>
    <definedName name="_xlnm.Print_Area" localSheetId="2">'TUTTE le AZIONI valutate pesate'!$A$1:$E$32</definedName>
    <definedName name="_xlnm.Print_Titles" localSheetId="1">'Pesatura az. ALIMENTAZIONE'!$3:$4</definedName>
  </definedNames>
  <calcPr fullCalcOnLoad="1"/>
</workbook>
</file>

<file path=xl/comments1.xml><?xml version="1.0" encoding="utf-8"?>
<comments xmlns="http://schemas.openxmlformats.org/spreadsheetml/2006/main">
  <authors>
    <author>MBUONO</author>
  </authors>
  <commentList>
    <comment ref="Z3" authorId="0">
      <text>
        <r>
          <rPr>
            <b/>
            <sz val="10"/>
            <rFont val="Tahoma"/>
            <family val="2"/>
          </rPr>
          <t xml:space="preserve">PESO = media del punteggio (da 1 a 9) assegnato al criterio dai cittadini coinvolti  </t>
        </r>
      </text>
    </comment>
  </commentList>
</comments>
</file>

<file path=xl/sharedStrings.xml><?xml version="1.0" encoding="utf-8"?>
<sst xmlns="http://schemas.openxmlformats.org/spreadsheetml/2006/main" count="87" uniqueCount="68">
  <si>
    <t>RISULTATI</t>
  </si>
  <si>
    <t xml:space="preserve">valutazione pesata azioni </t>
  </si>
  <si>
    <t>Peso totale Azioni</t>
  </si>
  <si>
    <t>PESO AZIONI</t>
  </si>
  <si>
    <t>COERENZA</t>
  </si>
  <si>
    <t xml:space="preserve">INTERESSE </t>
  </si>
  <si>
    <t>COINVOLGIMENTO</t>
  </si>
  <si>
    <t>TRASVERSALITA’</t>
  </si>
  <si>
    <t>VISIBILITA’</t>
  </si>
  <si>
    <t>ORIGINALITA’</t>
  </si>
  <si>
    <t>ESEMPLARITA’</t>
  </si>
  <si>
    <t>MULTITARGET</t>
  </si>
  <si>
    <t>INTERSETTORIALITA’</t>
  </si>
  <si>
    <t>CUCINA INSIEME</t>
  </si>
  <si>
    <t>IL NOSTRO ORTO</t>
  </si>
  <si>
    <t>IMPARARE A FARE LA SPESA</t>
  </si>
  <si>
    <t>MENSA SCOLASTICA COME MOMENTO EDUCATIVO</t>
  </si>
  <si>
    <r>
      <t xml:space="preserve">Pesatura AZIONI gruppo </t>
    </r>
    <r>
      <rPr>
        <sz val="14"/>
        <color indexed="10"/>
        <rFont val="Arial Black"/>
        <family val="2"/>
      </rPr>
      <t>ALIMENTAZIONE</t>
    </r>
  </si>
  <si>
    <t>LABORATORIO TEATRO</t>
  </si>
  <si>
    <t>LABORATORIO SPORT</t>
  </si>
  <si>
    <t>LABORATORIO MUSICA</t>
  </si>
  <si>
    <t>LABORATORIO ARTISTICO</t>
  </si>
  <si>
    <t>APERITIVO ANALCOLICO</t>
  </si>
  <si>
    <t>LABORATORIO DI DANZA</t>
  </si>
  <si>
    <t>LABORATORIO DI CINEMA</t>
  </si>
  <si>
    <t>LABORATORIO DI CUCINA</t>
  </si>
  <si>
    <t>LABORATORIO DI GIORNALISMO</t>
  </si>
  <si>
    <t>TESTIMONIALS</t>
  </si>
  <si>
    <t>POTENZIAMENTO ATTIVITA’ BIBLIOTECA/ MEDIATECA</t>
  </si>
  <si>
    <t>LOGO DIVERTIMENTO SANO</t>
  </si>
  <si>
    <t>PEDIBUS</t>
  </si>
  <si>
    <t>BICIBUS</t>
  </si>
  <si>
    <t>GRUPPI DI CAMMINO</t>
  </si>
  <si>
    <t>ORTI</t>
  </si>
  <si>
    <t>INCENTIVARE OFFERTE SUL TERRITORIO</t>
  </si>
  <si>
    <t>RIVEDERE IL PIANO REGOLATORE</t>
  </si>
  <si>
    <t>PUBBLICITA'</t>
  </si>
  <si>
    <t>GINNASTICA IN FESTA</t>
  </si>
  <si>
    <t>AZIONI EDUCATIVE</t>
  </si>
  <si>
    <t>VARIETA' SPORT</t>
  </si>
  <si>
    <t>SPAZI COPERTI</t>
  </si>
  <si>
    <t>SORVEGLIANZA</t>
  </si>
  <si>
    <t>CRITERI</t>
  </si>
  <si>
    <t>somme</t>
  </si>
  <si>
    <t>PESO</t>
  </si>
  <si>
    <t xml:space="preserve">COERENZA </t>
  </si>
  <si>
    <t>ORIGINALITÀ</t>
  </si>
  <si>
    <r>
      <t>INTERESSE</t>
    </r>
    <r>
      <rPr>
        <sz val="11"/>
        <rFont val="Arial Narrow"/>
        <family val="2"/>
      </rPr>
      <t xml:space="preserve"> </t>
    </r>
  </si>
  <si>
    <r>
      <t>COINVOLGIMENTO</t>
    </r>
    <r>
      <rPr>
        <sz val="11"/>
        <rFont val="Arial Narrow"/>
        <family val="2"/>
      </rPr>
      <t xml:space="preserve"> </t>
    </r>
  </si>
  <si>
    <r>
      <t>TRASVERSALITA’</t>
    </r>
    <r>
      <rPr>
        <sz val="11"/>
        <rFont val="Arial Narrow"/>
        <family val="2"/>
      </rPr>
      <t xml:space="preserve"> : </t>
    </r>
  </si>
  <si>
    <r>
      <t>VISIBILITÀ</t>
    </r>
    <r>
      <rPr>
        <sz val="11"/>
        <rFont val="Arial Narrow"/>
        <family val="2"/>
      </rPr>
      <t xml:space="preserve"> </t>
    </r>
  </si>
  <si>
    <r>
      <t>ESEMPLARITA</t>
    </r>
    <r>
      <rPr>
        <sz val="11"/>
        <rFont val="Arial Narrow"/>
        <family val="2"/>
      </rPr>
      <t>’</t>
    </r>
  </si>
  <si>
    <r>
      <t>MULTITARGET</t>
    </r>
    <r>
      <rPr>
        <sz val="11"/>
        <rFont val="Arial Narrow"/>
        <family val="2"/>
      </rPr>
      <t xml:space="preserve"> </t>
    </r>
  </si>
  <si>
    <t>TUTTE LE AZIONI                                                                           proposte dai gruppi</t>
  </si>
  <si>
    <t>ATTIVITA' FISICA</t>
  </si>
  <si>
    <t>DIVERTIMENTO</t>
  </si>
  <si>
    <t>AUMENTARE PERCORSI CICLABILI</t>
  </si>
  <si>
    <t>RIUTILIZZO E RIQUALIFICAZIONE SPAZI ABBANDONATI</t>
  </si>
  <si>
    <t>MOSTRA UTOPIA</t>
  </si>
  <si>
    <t>MUSEO MEMORIA DI PODENZANO</t>
  </si>
  <si>
    <t>ALIMENTA ZIONE</t>
  </si>
  <si>
    <t>FUORI E DENTRO LA SCENA</t>
  </si>
  <si>
    <t>SALTA  ROTOLA RIMBALZA</t>
  </si>
  <si>
    <r>
      <t>*</t>
    </r>
    <r>
      <rPr>
        <sz val="11"/>
        <color indexed="61"/>
        <rFont val="Arial Narrow"/>
        <family val="2"/>
      </rPr>
      <t>attraverso BICIBUS</t>
    </r>
  </si>
  <si>
    <r>
      <t>*</t>
    </r>
    <r>
      <rPr>
        <sz val="11"/>
        <color indexed="61"/>
        <rFont val="Arial Narrow"/>
        <family val="2"/>
      </rPr>
      <t>attraverso i tre successivi:</t>
    </r>
  </si>
  <si>
    <t>LE AZIONI SCELTE</t>
  </si>
  <si>
    <t>MENSA SCOLASTICA COME            MOMENTO EDUCATIVO</t>
  </si>
  <si>
    <r>
      <t>*</t>
    </r>
    <r>
      <rPr>
        <sz val="10"/>
        <rFont val="Arial"/>
        <family val="2"/>
      </rPr>
      <t xml:space="preserve"> </t>
    </r>
    <r>
      <rPr>
        <sz val="12"/>
        <color indexed="61"/>
        <rFont val="Arial Narrow"/>
        <family val="2"/>
      </rPr>
      <t>attraverso CUCINA INSIEME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</si>
</sst>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&quot;€&quot;* #,##0.00_-;\-&quot;€&quot;* #,##0.00_-;_-&quot;€&quot;* &quot;-&quot;??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color indexed="10"/>
      <name val="Arial Black"/>
      <family val="2"/>
    </font>
    <font>
      <sz val="14"/>
      <name val="Arial Black"/>
      <family val="2"/>
    </font>
    <font>
      <b/>
      <sz val="10"/>
      <name val="Arial Black"/>
      <family val="2"/>
    </font>
    <font>
      <b/>
      <sz val="12"/>
      <color indexed="12"/>
      <name val="Arial Black"/>
      <family val="2"/>
    </font>
    <font>
      <b/>
      <sz val="12"/>
      <color indexed="13"/>
      <name val="Arial Black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sz val="12"/>
      <name val="Arial Rounded MT Bold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  <font>
      <sz val="10"/>
      <name val="Arial Black"/>
      <family val="2"/>
    </font>
    <font>
      <b/>
      <sz val="14"/>
      <name val="Arial Black"/>
      <family val="2"/>
    </font>
    <font>
      <b/>
      <sz val="14"/>
      <color indexed="13"/>
      <name val="Arial"/>
      <family val="2"/>
    </font>
    <font>
      <sz val="9"/>
      <name val="Arial Black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Tahoma"/>
      <family val="2"/>
    </font>
    <font>
      <b/>
      <sz val="14"/>
      <color indexed="61"/>
      <name val="Arial"/>
      <family val="2"/>
    </font>
    <font>
      <sz val="11"/>
      <color indexed="61"/>
      <name val="Arial Narrow"/>
      <family val="2"/>
    </font>
    <font>
      <b/>
      <sz val="18"/>
      <color indexed="12"/>
      <name val="Arial"/>
      <family val="0"/>
    </font>
    <font>
      <b/>
      <sz val="16"/>
      <color indexed="12"/>
      <name val="Arial"/>
      <family val="0"/>
    </font>
    <font>
      <sz val="10"/>
      <color indexed="12"/>
      <name val="Arial"/>
      <family val="0"/>
    </font>
    <font>
      <b/>
      <sz val="11"/>
      <color indexed="12"/>
      <name val="Arial Black"/>
      <family val="2"/>
    </font>
    <font>
      <sz val="9"/>
      <name val="Arial"/>
      <family val="2"/>
    </font>
    <font>
      <sz val="12"/>
      <color indexed="61"/>
      <name val="Arial Narrow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>
        <color indexed="13"/>
      </top>
      <bottom style="hair">
        <color indexed="13"/>
      </bottom>
    </border>
    <border>
      <left style="thin"/>
      <right style="thin"/>
      <top style="hair"/>
      <bottom style="hair"/>
    </border>
    <border>
      <left style="thin"/>
      <right style="thin"/>
      <top style="hair">
        <color indexed="13"/>
      </top>
      <bottom style="hair">
        <color indexed="1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>
        <color indexed="1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>
        <color indexed="1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thin"/>
      <right style="double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>
        <color indexed="1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" borderId="7" xfId="0" applyFont="1" applyFill="1" applyBorder="1" applyAlignment="1">
      <alignment/>
    </xf>
    <xf numFmtId="0" fontId="13" fillId="0" borderId="8" xfId="0" applyFont="1" applyBorder="1" applyAlignment="1">
      <alignment/>
    </xf>
    <xf numFmtId="0" fontId="14" fillId="0" borderId="8" xfId="0" applyFont="1" applyBorder="1" applyAlignment="1">
      <alignment/>
    </xf>
    <xf numFmtId="2" fontId="15" fillId="4" borderId="9" xfId="0" applyNumberFormat="1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5" fillId="4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/>
    </xf>
    <xf numFmtId="168" fontId="18" fillId="4" borderId="12" xfId="0" applyNumberFormat="1" applyFont="1" applyFill="1" applyBorder="1" applyAlignment="1">
      <alignment/>
    </xf>
    <xf numFmtId="168" fontId="18" fillId="4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6" fillId="5" borderId="15" xfId="0" applyFont="1" applyFill="1" applyBorder="1" applyAlignment="1">
      <alignment vertical="center" textRotation="90"/>
    </xf>
    <xf numFmtId="0" fontId="16" fillId="6" borderId="15" xfId="0" applyFont="1" applyFill="1" applyBorder="1" applyAlignment="1">
      <alignment vertical="center" textRotation="90"/>
    </xf>
    <xf numFmtId="0" fontId="16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3" fillId="5" borderId="18" xfId="0" applyFont="1" applyFill="1" applyBorder="1" applyAlignment="1">
      <alignment horizontal="right" vertical="center"/>
    </xf>
    <xf numFmtId="2" fontId="20" fillId="6" borderId="18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5" borderId="10" xfId="0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5" borderId="20" xfId="0" applyFont="1" applyFill="1" applyBorder="1" applyAlignment="1">
      <alignment horizontal="right" vertical="center"/>
    </xf>
    <xf numFmtId="0" fontId="16" fillId="0" borderId="7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168" fontId="18" fillId="4" borderId="24" xfId="0" applyNumberFormat="1" applyFont="1" applyFill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168" fontId="18" fillId="4" borderId="27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8" fontId="18" fillId="4" borderId="29" xfId="0" applyNumberFormat="1" applyFont="1" applyFill="1" applyBorder="1" applyAlignment="1">
      <alignment/>
    </xf>
    <xf numFmtId="0" fontId="8" fillId="4" borderId="30" xfId="0" applyFont="1" applyFill="1" applyBorder="1" applyAlignment="1">
      <alignment horizontal="center" vertical="center" textRotation="90" wrapText="1"/>
    </xf>
    <xf numFmtId="0" fontId="16" fillId="0" borderId="22" xfId="0" applyFont="1" applyBorder="1" applyAlignment="1">
      <alignment vertical="center"/>
    </xf>
    <xf numFmtId="168" fontId="18" fillId="4" borderId="13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9" borderId="33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 wrapText="1"/>
    </xf>
    <xf numFmtId="0" fontId="29" fillId="7" borderId="35" xfId="0" applyFont="1" applyFill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9" fillId="8" borderId="35" xfId="0" applyFont="1" applyFill="1" applyBorder="1" applyAlignment="1">
      <alignment vertical="center" wrapText="1"/>
    </xf>
    <xf numFmtId="0" fontId="29" fillId="9" borderId="34" xfId="0" applyFont="1" applyFill="1" applyBorder="1" applyAlignment="1">
      <alignment vertical="center" wrapText="1"/>
    </xf>
    <xf numFmtId="0" fontId="29" fillId="9" borderId="35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8" fillId="4" borderId="33" xfId="0" applyFont="1" applyFill="1" applyBorder="1" applyAlignment="1">
      <alignment horizontal="center" vertical="center" textRotation="90"/>
    </xf>
    <xf numFmtId="0" fontId="8" fillId="4" borderId="13" xfId="0" applyFont="1" applyFill="1" applyBorder="1" applyAlignment="1">
      <alignment horizontal="center" vertical="center" textRotation="90"/>
    </xf>
    <xf numFmtId="0" fontId="8" fillId="4" borderId="41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28" fillId="8" borderId="44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textRotation="90"/>
    </xf>
    <xf numFmtId="0" fontId="25" fillId="8" borderId="31" xfId="0" applyFont="1" applyFill="1" applyBorder="1" applyAlignment="1">
      <alignment horizontal="center" vertical="center" textRotation="90"/>
    </xf>
    <xf numFmtId="0" fontId="25" fillId="8" borderId="32" xfId="0" applyFont="1" applyFill="1" applyBorder="1" applyAlignment="1">
      <alignment horizontal="center" vertical="center" textRotation="90"/>
    </xf>
    <xf numFmtId="0" fontId="26" fillId="9" borderId="40" xfId="0" applyFont="1" applyFill="1" applyBorder="1" applyAlignment="1">
      <alignment horizontal="center" textRotation="90"/>
    </xf>
    <xf numFmtId="0" fontId="26" fillId="9" borderId="31" xfId="0" applyFont="1" applyFill="1" applyBorder="1" applyAlignment="1">
      <alignment horizontal="center" textRotation="90"/>
    </xf>
    <xf numFmtId="0" fontId="26" fillId="9" borderId="45" xfId="0" applyFont="1" applyFill="1" applyBorder="1" applyAlignment="1">
      <alignment horizontal="center" textRotation="90"/>
    </xf>
    <xf numFmtId="0" fontId="25" fillId="7" borderId="40" xfId="0" applyFont="1" applyFill="1" applyBorder="1" applyAlignment="1">
      <alignment horizontal="center" vertical="center" textRotation="90"/>
    </xf>
    <xf numFmtId="0" fontId="25" fillId="7" borderId="31" xfId="0" applyFont="1" applyFill="1" applyBorder="1" applyAlignment="1">
      <alignment horizontal="center" vertical="center" textRotation="90"/>
    </xf>
    <xf numFmtId="0" fontId="25" fillId="7" borderId="32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UONO.AUSLPC\Documenti\ARGOMENTI%20DI%20LAVORO\DIPARTIMENTO\PRODUZIONE%202011\GUADAGNARE%20SALUTE\VALUTAZIONE\per%20la%20scelta%20delle%20azioni\PESATURA%20AZIONI%20per%20scel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ac20\Documents\Download\PESATURA%20AZIONI%20per%20scel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 in ordine di PESO"/>
      <sheetName val="CRITERI PESATI"/>
      <sheetName val="CRITERI"/>
      <sheetName val="TUTTE le AZIONI valutate pesate"/>
      <sheetName val="GRADUATORIA di TUTTE le AZIONI"/>
      <sheetName val=" ATTIVITA FISICA"/>
      <sheetName val="PESATURA ATTIVITA' FISICA"/>
      <sheetName val="GRADUATORIA ATTIVITA' FISICA"/>
      <sheetName val=" DIVERTIMENTO"/>
      <sheetName val="azioni  DIVERTIMENTO pesate"/>
      <sheetName val="GRADUATORIA DIVERTIMENTO "/>
      <sheetName val="ALIMENTAZIONE"/>
      <sheetName val="Pesatura az. ALIMENTAZIONE"/>
      <sheetName val="GRADUATORIA  ALIMENTAZIONE"/>
      <sheetName val="GRIGLIA"/>
      <sheetName val="Foglio3"/>
      <sheetName val="Pesatura Az DIVERTIMENTO"/>
    </sheetNames>
    <sheetDataSet>
      <sheetData sheetId="9">
        <row r="4">
          <cell r="L4">
            <v>5</v>
          </cell>
          <cell r="M4">
            <v>4.043478260869565</v>
          </cell>
          <cell r="N4">
            <v>6.130434782608695</v>
          </cell>
          <cell r="O4">
            <v>5.869565217391305</v>
          </cell>
          <cell r="P4">
            <v>5.173913043478261</v>
          </cell>
          <cell r="Q4">
            <v>3.739130434782609</v>
          </cell>
          <cell r="R4">
            <v>4.130434782608695</v>
          </cell>
          <cell r="S4">
            <v>6</v>
          </cell>
          <cell r="T4">
            <v>4.695652173913044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 in ordine di PESO"/>
      <sheetName val="CRITERI PESATI"/>
      <sheetName val="CRITERI"/>
      <sheetName val="TUTTE le AZIONI valutate pesate"/>
      <sheetName val="GRADUATORIA di TUTTE le AZIONI"/>
      <sheetName val=" ATTIVITA FISICA"/>
      <sheetName val="PESATURA ATTIVITA' FISICA"/>
      <sheetName val="azioni ATT.FISICA pesate"/>
      <sheetName val="GRADUATORIA azioni ATT.FISICA"/>
      <sheetName val=" DIVERTIMENTO"/>
      <sheetName val="PESATURA DIVERTIMENTO"/>
      <sheetName val="azioni DIVERTIMENTO pesate"/>
      <sheetName val="GRADUATORIA azioni DIVERTIMENTO"/>
      <sheetName val="ALIMENTAZIONE"/>
      <sheetName val="GRIGLIA"/>
      <sheetName val="Foglio3"/>
    </sheetNames>
    <sheetDataSet>
      <sheetData sheetId="5">
        <row r="1">
          <cell r="CI1" t="str">
            <v>PESO AZIONI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24" sqref="U24"/>
    </sheetView>
  </sheetViews>
  <sheetFormatPr defaultColWidth="9.140625" defaultRowHeight="12.75"/>
  <cols>
    <col min="1" max="1" width="20.8515625" style="0" customWidth="1"/>
    <col min="2" max="12" width="3.7109375" style="0" customWidth="1"/>
    <col min="13" max="13" width="3.8515625" style="0" customWidth="1"/>
    <col min="14" max="24" width="3.7109375" style="0" customWidth="1"/>
    <col min="25" max="25" width="4.421875" style="0" customWidth="1"/>
    <col min="26" max="26" width="6.00390625" style="0" customWidth="1"/>
    <col min="27" max="27" width="3.421875" style="0" customWidth="1"/>
    <col min="28" max="28" width="17.8515625" style="0" customWidth="1"/>
    <col min="29" max="49" width="12.00390625" style="0" customWidth="1"/>
  </cols>
  <sheetData>
    <row r="1" ht="23.25" customHeight="1"/>
    <row r="2" spans="1:26" s="25" customFormat="1" ht="53.25" customHeight="1">
      <c r="A2" s="21" t="s">
        <v>42</v>
      </c>
      <c r="B2" s="22">
        <v>1</v>
      </c>
      <c r="C2" s="22">
        <f aca="true" t="shared" si="0" ref="C2:X2">1+B2</f>
        <v>2</v>
      </c>
      <c r="D2" s="22">
        <f t="shared" si="0"/>
        <v>3</v>
      </c>
      <c r="E2" s="22">
        <f t="shared" si="0"/>
        <v>4</v>
      </c>
      <c r="F2" s="22">
        <f t="shared" si="0"/>
        <v>5</v>
      </c>
      <c r="G2" s="22">
        <f t="shared" si="0"/>
        <v>6</v>
      </c>
      <c r="H2" s="22">
        <f t="shared" si="0"/>
        <v>7</v>
      </c>
      <c r="I2" s="22">
        <f t="shared" si="0"/>
        <v>8</v>
      </c>
      <c r="J2" s="22">
        <f t="shared" si="0"/>
        <v>9</v>
      </c>
      <c r="K2" s="22">
        <f t="shared" si="0"/>
        <v>10</v>
      </c>
      <c r="L2" s="22">
        <f t="shared" si="0"/>
        <v>11</v>
      </c>
      <c r="M2" s="22">
        <f t="shared" si="0"/>
        <v>12</v>
      </c>
      <c r="N2" s="22">
        <f t="shared" si="0"/>
        <v>13</v>
      </c>
      <c r="O2" s="22">
        <f t="shared" si="0"/>
        <v>14</v>
      </c>
      <c r="P2" s="22">
        <f t="shared" si="0"/>
        <v>15</v>
      </c>
      <c r="Q2" s="22">
        <f t="shared" si="0"/>
        <v>16</v>
      </c>
      <c r="R2" s="22">
        <f t="shared" si="0"/>
        <v>17</v>
      </c>
      <c r="S2" s="22">
        <f t="shared" si="0"/>
        <v>18</v>
      </c>
      <c r="T2" s="22">
        <f t="shared" si="0"/>
        <v>19</v>
      </c>
      <c r="U2" s="22">
        <f t="shared" si="0"/>
        <v>20</v>
      </c>
      <c r="V2" s="22">
        <f t="shared" si="0"/>
        <v>21</v>
      </c>
      <c r="W2" s="22">
        <f t="shared" si="0"/>
        <v>22</v>
      </c>
      <c r="X2" s="22">
        <f t="shared" si="0"/>
        <v>23</v>
      </c>
      <c r="Y2" s="23" t="s">
        <v>43</v>
      </c>
      <c r="Z2" s="24" t="s">
        <v>44</v>
      </c>
    </row>
    <row r="3" spans="1:26" s="4" customFormat="1" ht="25.5" customHeight="1">
      <c r="A3" s="26" t="s">
        <v>45</v>
      </c>
      <c r="B3" s="27">
        <v>7</v>
      </c>
      <c r="C3" s="28">
        <v>3</v>
      </c>
      <c r="D3" s="28">
        <v>8</v>
      </c>
      <c r="E3" s="28">
        <v>8</v>
      </c>
      <c r="F3" s="28">
        <v>5</v>
      </c>
      <c r="G3" s="28">
        <v>9</v>
      </c>
      <c r="H3" s="28">
        <v>9</v>
      </c>
      <c r="I3" s="28">
        <v>4</v>
      </c>
      <c r="J3" s="28">
        <v>7</v>
      </c>
      <c r="K3" s="28">
        <v>1</v>
      </c>
      <c r="L3" s="28">
        <v>1</v>
      </c>
      <c r="M3" s="28">
        <v>8</v>
      </c>
      <c r="N3" s="28">
        <v>4</v>
      </c>
      <c r="O3" s="28">
        <v>4</v>
      </c>
      <c r="P3" s="28">
        <v>1</v>
      </c>
      <c r="Q3" s="28">
        <v>3</v>
      </c>
      <c r="R3" s="28">
        <v>6</v>
      </c>
      <c r="S3" s="28">
        <v>6</v>
      </c>
      <c r="T3" s="28">
        <v>8</v>
      </c>
      <c r="U3" s="28">
        <v>6</v>
      </c>
      <c r="V3" s="28">
        <v>2</v>
      </c>
      <c r="W3" s="28">
        <v>2</v>
      </c>
      <c r="X3" s="28">
        <v>3</v>
      </c>
      <c r="Y3" s="29">
        <f aca="true" t="shared" si="1" ref="Y3:Y11">SUM(B3:X3)</f>
        <v>115</v>
      </c>
      <c r="Z3" s="30">
        <f aca="true" t="shared" si="2" ref="Z3:Z11">Y3/23</f>
        <v>5</v>
      </c>
    </row>
    <row r="4" spans="1:26" s="4" customFormat="1" ht="25.5" customHeight="1">
      <c r="A4" s="31" t="s">
        <v>47</v>
      </c>
      <c r="B4" s="32">
        <v>8</v>
      </c>
      <c r="C4" s="33">
        <v>6</v>
      </c>
      <c r="D4" s="33">
        <v>6</v>
      </c>
      <c r="E4" s="33">
        <v>1</v>
      </c>
      <c r="F4" s="33">
        <v>4</v>
      </c>
      <c r="G4" s="33">
        <v>7</v>
      </c>
      <c r="H4" s="33">
        <v>1</v>
      </c>
      <c r="I4" s="33">
        <v>2</v>
      </c>
      <c r="J4" s="33">
        <v>4</v>
      </c>
      <c r="K4" s="33">
        <v>5</v>
      </c>
      <c r="L4" s="33">
        <v>3</v>
      </c>
      <c r="M4" s="33">
        <v>6</v>
      </c>
      <c r="N4" s="33">
        <v>1</v>
      </c>
      <c r="O4" s="33">
        <v>5</v>
      </c>
      <c r="P4" s="33">
        <v>5</v>
      </c>
      <c r="Q4" s="33">
        <v>4</v>
      </c>
      <c r="R4" s="33">
        <v>1</v>
      </c>
      <c r="S4" s="33">
        <v>4</v>
      </c>
      <c r="T4" s="33">
        <v>6</v>
      </c>
      <c r="U4" s="33">
        <v>5</v>
      </c>
      <c r="V4" s="33">
        <v>1</v>
      </c>
      <c r="W4" s="33">
        <v>3</v>
      </c>
      <c r="X4" s="33">
        <v>5</v>
      </c>
      <c r="Y4" s="34">
        <f t="shared" si="1"/>
        <v>93</v>
      </c>
      <c r="Z4" s="30">
        <f t="shared" si="2"/>
        <v>4.043478260869565</v>
      </c>
    </row>
    <row r="5" spans="1:26" s="4" customFormat="1" ht="25.5" customHeight="1">
      <c r="A5" s="31" t="s">
        <v>48</v>
      </c>
      <c r="B5" s="32">
        <v>3</v>
      </c>
      <c r="C5" s="33">
        <v>2</v>
      </c>
      <c r="D5" s="33">
        <v>7</v>
      </c>
      <c r="E5" s="33">
        <v>6</v>
      </c>
      <c r="F5" s="33">
        <v>9</v>
      </c>
      <c r="G5" s="33">
        <v>5</v>
      </c>
      <c r="H5" s="33">
        <v>8</v>
      </c>
      <c r="I5" s="33">
        <v>7</v>
      </c>
      <c r="J5" s="33">
        <v>5</v>
      </c>
      <c r="K5" s="33">
        <v>6</v>
      </c>
      <c r="L5" s="33">
        <v>4</v>
      </c>
      <c r="M5" s="33">
        <v>7</v>
      </c>
      <c r="N5" s="33">
        <v>3</v>
      </c>
      <c r="O5" s="33">
        <v>6</v>
      </c>
      <c r="P5" s="33">
        <v>6</v>
      </c>
      <c r="Q5" s="33">
        <v>9</v>
      </c>
      <c r="R5" s="33">
        <v>9</v>
      </c>
      <c r="S5" s="33">
        <v>9</v>
      </c>
      <c r="T5" s="33">
        <v>7</v>
      </c>
      <c r="U5" s="33">
        <v>9</v>
      </c>
      <c r="V5" s="33">
        <v>7</v>
      </c>
      <c r="W5" s="33">
        <v>5</v>
      </c>
      <c r="X5" s="33">
        <v>2</v>
      </c>
      <c r="Y5" s="34">
        <f t="shared" si="1"/>
        <v>141</v>
      </c>
      <c r="Z5" s="30">
        <f t="shared" si="2"/>
        <v>6.130434782608695</v>
      </c>
    </row>
    <row r="6" spans="1:26" s="4" customFormat="1" ht="25.5" customHeight="1">
      <c r="A6" s="31" t="s">
        <v>49</v>
      </c>
      <c r="B6" s="32">
        <v>9</v>
      </c>
      <c r="C6" s="33">
        <v>4</v>
      </c>
      <c r="D6" s="33">
        <v>5</v>
      </c>
      <c r="E6" s="33">
        <v>7</v>
      </c>
      <c r="F6" s="33">
        <v>6</v>
      </c>
      <c r="G6" s="33">
        <v>1</v>
      </c>
      <c r="H6" s="33">
        <v>5</v>
      </c>
      <c r="I6" s="33">
        <v>3</v>
      </c>
      <c r="J6" s="33">
        <v>8</v>
      </c>
      <c r="K6" s="33">
        <v>2</v>
      </c>
      <c r="L6" s="33">
        <v>9</v>
      </c>
      <c r="M6" s="33">
        <v>9</v>
      </c>
      <c r="N6" s="33">
        <v>5</v>
      </c>
      <c r="O6" s="33">
        <v>2</v>
      </c>
      <c r="P6" s="33">
        <v>7</v>
      </c>
      <c r="Q6" s="33">
        <v>8</v>
      </c>
      <c r="R6" s="33">
        <v>8</v>
      </c>
      <c r="S6" s="33">
        <v>5</v>
      </c>
      <c r="T6" s="33">
        <v>5</v>
      </c>
      <c r="U6" s="33">
        <v>8</v>
      </c>
      <c r="V6" s="33">
        <v>6</v>
      </c>
      <c r="W6" s="33">
        <v>7</v>
      </c>
      <c r="X6" s="33">
        <v>6</v>
      </c>
      <c r="Y6" s="34">
        <f t="shared" si="1"/>
        <v>135</v>
      </c>
      <c r="Z6" s="30">
        <f t="shared" si="2"/>
        <v>5.869565217391305</v>
      </c>
    </row>
    <row r="7" spans="1:26" s="4" customFormat="1" ht="25.5" customHeight="1">
      <c r="A7" s="31" t="s">
        <v>50</v>
      </c>
      <c r="B7" s="32">
        <v>4</v>
      </c>
      <c r="C7" s="33">
        <v>7</v>
      </c>
      <c r="D7" s="33">
        <v>9</v>
      </c>
      <c r="E7" s="33">
        <v>5</v>
      </c>
      <c r="F7" s="33">
        <v>2</v>
      </c>
      <c r="G7" s="33">
        <v>3</v>
      </c>
      <c r="H7" s="33">
        <v>4</v>
      </c>
      <c r="I7" s="33">
        <v>8</v>
      </c>
      <c r="J7" s="33">
        <v>3</v>
      </c>
      <c r="K7" s="33">
        <v>7</v>
      </c>
      <c r="L7" s="33">
        <v>5</v>
      </c>
      <c r="M7" s="33">
        <v>4</v>
      </c>
      <c r="N7" s="33">
        <v>2</v>
      </c>
      <c r="O7" s="33">
        <v>9</v>
      </c>
      <c r="P7" s="33">
        <v>3</v>
      </c>
      <c r="Q7" s="33">
        <v>5</v>
      </c>
      <c r="R7" s="33">
        <v>7</v>
      </c>
      <c r="S7" s="33">
        <v>3</v>
      </c>
      <c r="T7" s="33">
        <v>4</v>
      </c>
      <c r="U7" s="33">
        <v>7</v>
      </c>
      <c r="V7" s="33">
        <v>9</v>
      </c>
      <c r="W7" s="33">
        <v>8</v>
      </c>
      <c r="X7" s="33">
        <v>1</v>
      </c>
      <c r="Y7" s="34">
        <f t="shared" si="1"/>
        <v>119</v>
      </c>
      <c r="Z7" s="30">
        <f t="shared" si="2"/>
        <v>5.173913043478261</v>
      </c>
    </row>
    <row r="8" spans="1:26" s="4" customFormat="1" ht="25.5" customHeight="1">
      <c r="A8" s="31" t="s">
        <v>46</v>
      </c>
      <c r="B8" s="32">
        <v>2</v>
      </c>
      <c r="C8" s="33">
        <v>8</v>
      </c>
      <c r="D8" s="33">
        <v>1</v>
      </c>
      <c r="E8" s="33">
        <v>4</v>
      </c>
      <c r="F8" s="33">
        <v>1</v>
      </c>
      <c r="G8" s="33">
        <v>2</v>
      </c>
      <c r="H8" s="33">
        <v>3</v>
      </c>
      <c r="I8" s="33">
        <v>1</v>
      </c>
      <c r="J8" s="33">
        <v>6</v>
      </c>
      <c r="K8" s="33">
        <v>8</v>
      </c>
      <c r="L8" s="33">
        <v>2</v>
      </c>
      <c r="M8" s="33">
        <v>5</v>
      </c>
      <c r="N8" s="33">
        <v>8</v>
      </c>
      <c r="O8" s="33">
        <v>7</v>
      </c>
      <c r="P8" s="33">
        <v>4</v>
      </c>
      <c r="Q8" s="33">
        <v>1</v>
      </c>
      <c r="R8" s="33">
        <v>2</v>
      </c>
      <c r="S8" s="33">
        <v>1</v>
      </c>
      <c r="T8" s="33">
        <v>3</v>
      </c>
      <c r="U8" s="33">
        <v>4</v>
      </c>
      <c r="V8" s="33">
        <v>8</v>
      </c>
      <c r="W8" s="33">
        <v>1</v>
      </c>
      <c r="X8" s="72">
        <v>4</v>
      </c>
      <c r="Y8" s="34">
        <f t="shared" si="1"/>
        <v>86</v>
      </c>
      <c r="Z8" s="30">
        <f t="shared" si="2"/>
        <v>3.739130434782609</v>
      </c>
    </row>
    <row r="9" spans="1:26" s="4" customFormat="1" ht="25.5" customHeight="1">
      <c r="A9" s="31" t="s">
        <v>51</v>
      </c>
      <c r="B9" s="32">
        <v>5</v>
      </c>
      <c r="C9" s="33">
        <v>1</v>
      </c>
      <c r="D9" s="33">
        <v>4</v>
      </c>
      <c r="E9" s="33">
        <v>3</v>
      </c>
      <c r="F9" s="33">
        <v>3</v>
      </c>
      <c r="G9" s="33">
        <v>6</v>
      </c>
      <c r="H9" s="33">
        <v>2</v>
      </c>
      <c r="I9" s="33">
        <v>9</v>
      </c>
      <c r="J9" s="33">
        <v>2</v>
      </c>
      <c r="K9" s="33">
        <v>9</v>
      </c>
      <c r="L9" s="33">
        <v>6</v>
      </c>
      <c r="M9" s="33">
        <v>3</v>
      </c>
      <c r="N9" s="33">
        <v>9</v>
      </c>
      <c r="O9" s="33">
        <v>8</v>
      </c>
      <c r="P9" s="33">
        <v>2</v>
      </c>
      <c r="Q9" s="33">
        <v>2</v>
      </c>
      <c r="R9" s="33">
        <v>3</v>
      </c>
      <c r="S9" s="33">
        <v>2</v>
      </c>
      <c r="T9" s="33">
        <v>1</v>
      </c>
      <c r="U9" s="33">
        <v>1</v>
      </c>
      <c r="V9" s="33">
        <v>3</v>
      </c>
      <c r="W9" s="33">
        <v>4</v>
      </c>
      <c r="X9" s="72">
        <v>7</v>
      </c>
      <c r="Y9" s="34">
        <f t="shared" si="1"/>
        <v>95</v>
      </c>
      <c r="Z9" s="30">
        <f t="shared" si="2"/>
        <v>4.130434782608695</v>
      </c>
    </row>
    <row r="10" spans="1:26" s="4" customFormat="1" ht="25.5" customHeight="1">
      <c r="A10" s="31" t="s">
        <v>52</v>
      </c>
      <c r="B10" s="32">
        <v>6</v>
      </c>
      <c r="C10" s="33">
        <v>5</v>
      </c>
      <c r="D10" s="33">
        <v>3</v>
      </c>
      <c r="E10" s="33">
        <v>9</v>
      </c>
      <c r="F10" s="33">
        <v>8</v>
      </c>
      <c r="G10" s="33">
        <v>4</v>
      </c>
      <c r="H10" s="33">
        <v>7</v>
      </c>
      <c r="I10" s="33">
        <v>6</v>
      </c>
      <c r="J10" s="33">
        <v>9</v>
      </c>
      <c r="K10" s="33">
        <v>3</v>
      </c>
      <c r="L10" s="33">
        <v>8</v>
      </c>
      <c r="M10" s="33">
        <v>1</v>
      </c>
      <c r="N10" s="33">
        <v>6</v>
      </c>
      <c r="O10" s="33">
        <v>1</v>
      </c>
      <c r="P10" s="33">
        <v>8</v>
      </c>
      <c r="Q10" s="33">
        <v>7</v>
      </c>
      <c r="R10" s="33">
        <v>5</v>
      </c>
      <c r="S10" s="33">
        <v>8</v>
      </c>
      <c r="T10" s="33">
        <v>9</v>
      </c>
      <c r="U10" s="33">
        <v>3</v>
      </c>
      <c r="V10" s="33">
        <v>5</v>
      </c>
      <c r="W10" s="33">
        <v>9</v>
      </c>
      <c r="X10" s="72">
        <v>8</v>
      </c>
      <c r="Y10" s="34">
        <f t="shared" si="1"/>
        <v>138</v>
      </c>
      <c r="Z10" s="30">
        <f t="shared" si="2"/>
        <v>6</v>
      </c>
    </row>
    <row r="11" spans="1:26" s="4" customFormat="1" ht="25.5" customHeight="1">
      <c r="A11" s="35" t="s">
        <v>12</v>
      </c>
      <c r="B11" s="36">
        <v>1</v>
      </c>
      <c r="C11" s="37">
        <v>9</v>
      </c>
      <c r="D11" s="37">
        <v>2</v>
      </c>
      <c r="E11" s="37">
        <v>2</v>
      </c>
      <c r="F11" s="37">
        <v>7</v>
      </c>
      <c r="G11" s="37">
        <v>8</v>
      </c>
      <c r="H11" s="37">
        <v>6</v>
      </c>
      <c r="I11" s="37">
        <v>5</v>
      </c>
      <c r="J11" s="37">
        <v>1</v>
      </c>
      <c r="K11" s="37">
        <v>4</v>
      </c>
      <c r="L11" s="37">
        <v>7</v>
      </c>
      <c r="M11" s="37">
        <v>2</v>
      </c>
      <c r="N11" s="37">
        <v>7</v>
      </c>
      <c r="O11" s="37">
        <v>3</v>
      </c>
      <c r="P11" s="37">
        <v>9</v>
      </c>
      <c r="Q11" s="37">
        <v>6</v>
      </c>
      <c r="R11" s="37">
        <v>4</v>
      </c>
      <c r="S11" s="37">
        <v>7</v>
      </c>
      <c r="T11" s="37">
        <v>2</v>
      </c>
      <c r="U11" s="37">
        <v>2</v>
      </c>
      <c r="V11" s="37">
        <v>4</v>
      </c>
      <c r="W11" s="37">
        <v>6</v>
      </c>
      <c r="X11" s="73">
        <v>4</v>
      </c>
      <c r="Y11" s="38">
        <f t="shared" si="1"/>
        <v>108</v>
      </c>
      <c r="Z11" s="30">
        <f t="shared" si="2"/>
        <v>4.695652173913044</v>
      </c>
    </row>
  </sheetData>
  <printOptions/>
  <pageMargins left="0.57" right="0.17" top="0.93" bottom="0.47" header="0.29" footer="0.31"/>
  <pageSetup cellComments="asDisplayed" horizontalDpi="600" verticalDpi="600" orientation="landscape" paperSize="9" r:id="rId3"/>
  <headerFooter alignWithMargins="0">
    <oddHeader>&amp;C&amp;"Arial Black,Normale"&amp;14PESATURA CRITERI  per
VALUTAZIONE AZIONI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view="pageBreakPreview" zoomScale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140625" defaultRowHeight="12.75"/>
  <cols>
    <col min="1" max="1" width="3.00390625" style="0" customWidth="1"/>
    <col min="2" max="2" width="36.421875" style="0" customWidth="1"/>
    <col min="3" max="10" width="3.57421875" style="0" customWidth="1"/>
    <col min="11" max="11" width="4.140625" style="0" customWidth="1"/>
    <col min="12" max="20" width="5.421875" style="0" customWidth="1"/>
  </cols>
  <sheetData>
    <row r="1" spans="1:2" ht="13.5" customHeight="1" thickBot="1">
      <c r="A1" s="85" t="s">
        <v>17</v>
      </c>
      <c r="B1" s="85"/>
    </row>
    <row r="2" spans="1:22" ht="18" customHeight="1" thickBot="1">
      <c r="A2" s="85"/>
      <c r="B2" s="85"/>
      <c r="C2" s="76" t="s">
        <v>0</v>
      </c>
      <c r="D2" s="77"/>
      <c r="E2" s="77"/>
      <c r="F2" s="77"/>
      <c r="G2" s="77"/>
      <c r="H2" s="77"/>
      <c r="I2" s="77"/>
      <c r="J2" s="77"/>
      <c r="K2" s="78"/>
      <c r="L2" s="86" t="s">
        <v>1</v>
      </c>
      <c r="M2" s="87"/>
      <c r="N2" s="87"/>
      <c r="O2" s="87"/>
      <c r="P2" s="87"/>
      <c r="Q2" s="87"/>
      <c r="R2" s="87"/>
      <c r="S2" s="87"/>
      <c r="T2" s="88"/>
      <c r="U2" s="79" t="s">
        <v>2</v>
      </c>
      <c r="V2" s="82" t="s">
        <v>3</v>
      </c>
    </row>
    <row r="3" spans="1:22" s="4" customFormat="1" ht="97.5" customHeight="1">
      <c r="A3" s="85"/>
      <c r="B3" s="85"/>
      <c r="C3" s="91" t="s">
        <v>4</v>
      </c>
      <c r="D3" s="74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89" t="s">
        <v>12</v>
      </c>
      <c r="L3" s="2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3" t="s">
        <v>12</v>
      </c>
      <c r="U3" s="80"/>
      <c r="V3" s="83"/>
    </row>
    <row r="4" spans="1:22" ht="19.5" customHeight="1" thickBot="1">
      <c r="A4" s="85"/>
      <c r="B4" s="85"/>
      <c r="C4" s="92"/>
      <c r="D4" s="75"/>
      <c r="E4" s="75"/>
      <c r="F4" s="75"/>
      <c r="G4" s="75"/>
      <c r="H4" s="75"/>
      <c r="I4" s="75"/>
      <c r="J4" s="75"/>
      <c r="K4" s="90"/>
      <c r="L4" s="5">
        <f>'[1]azioni  DIVERTIMENTO pesate'!L4</f>
        <v>5</v>
      </c>
      <c r="M4" s="6">
        <f>'[1]azioni  DIVERTIMENTO pesate'!M4</f>
        <v>4.043478260869565</v>
      </c>
      <c r="N4" s="6">
        <f>'[1]azioni  DIVERTIMENTO pesate'!N4</f>
        <v>6.130434782608695</v>
      </c>
      <c r="O4" s="6">
        <f>'[1]azioni  DIVERTIMENTO pesate'!O4</f>
        <v>5.869565217391305</v>
      </c>
      <c r="P4" s="6">
        <f>'[1]azioni  DIVERTIMENTO pesate'!P4</f>
        <v>5.173913043478261</v>
      </c>
      <c r="Q4" s="6">
        <f>'[1]azioni  DIVERTIMENTO pesate'!Q4</f>
        <v>3.739130434782609</v>
      </c>
      <c r="R4" s="6">
        <f>'[1]azioni  DIVERTIMENTO pesate'!R4</f>
        <v>4.130434782608695</v>
      </c>
      <c r="S4" s="6">
        <f>'[1]azioni  DIVERTIMENTO pesate'!S4</f>
        <v>6</v>
      </c>
      <c r="T4" s="7">
        <f>'[1]azioni  DIVERTIMENTO pesate'!T4</f>
        <v>4.695652173913044</v>
      </c>
      <c r="U4" s="81"/>
      <c r="V4" s="84"/>
    </row>
    <row r="5" spans="1:22" ht="20.25" customHeight="1" thickBot="1">
      <c r="A5" s="8">
        <v>1</v>
      </c>
      <c r="B5" s="9" t="s">
        <v>13</v>
      </c>
      <c r="C5" s="10">
        <v>35</v>
      </c>
      <c r="D5" s="10">
        <v>29</v>
      </c>
      <c r="E5" s="10">
        <v>20</v>
      </c>
      <c r="F5" s="10">
        <v>35</v>
      </c>
      <c r="G5" s="10">
        <v>31</v>
      </c>
      <c r="H5" s="10">
        <v>27</v>
      </c>
      <c r="I5" s="10">
        <v>27</v>
      </c>
      <c r="J5" s="10">
        <v>25</v>
      </c>
      <c r="K5" s="10">
        <v>190</v>
      </c>
      <c r="L5" s="11">
        <v>141.52173913043478</v>
      </c>
      <c r="M5" s="11">
        <v>177.78260869565216</v>
      </c>
      <c r="N5" s="11">
        <v>117.3913043478261</v>
      </c>
      <c r="O5" s="11">
        <v>181.08695652173913</v>
      </c>
      <c r="P5" s="11">
        <v>115.91304347826087</v>
      </c>
      <c r="Q5" s="11">
        <v>111.52173913043478</v>
      </c>
      <c r="R5" s="11">
        <v>162</v>
      </c>
      <c r="S5" s="11">
        <v>117.3913043478261</v>
      </c>
      <c r="T5" s="11">
        <v>1314.6086956521738</v>
      </c>
      <c r="U5" s="12">
        <v>131.46086956521737</v>
      </c>
      <c r="V5" s="13">
        <f>U5/10</f>
        <v>13.146086956521737</v>
      </c>
    </row>
    <row r="6" spans="1:22" ht="20.25" customHeight="1" thickBot="1">
      <c r="A6" s="8">
        <f>A5+1</f>
        <v>2</v>
      </c>
      <c r="B6" s="9" t="s">
        <v>14</v>
      </c>
      <c r="C6" s="10">
        <v>30</v>
      </c>
      <c r="D6" s="10">
        <v>30</v>
      </c>
      <c r="E6" s="10">
        <v>36</v>
      </c>
      <c r="F6" s="10">
        <v>29</v>
      </c>
      <c r="G6" s="10">
        <v>28</v>
      </c>
      <c r="H6" s="10">
        <v>31</v>
      </c>
      <c r="I6" s="10">
        <v>30</v>
      </c>
      <c r="J6" s="10">
        <v>31</v>
      </c>
      <c r="K6" s="10">
        <v>180</v>
      </c>
      <c r="L6" s="14">
        <v>121.30434782608697</v>
      </c>
      <c r="M6" s="14">
        <v>183.91304347826087</v>
      </c>
      <c r="N6" s="14">
        <v>211.30434782608697</v>
      </c>
      <c r="O6" s="14">
        <v>150.04347826086956</v>
      </c>
      <c r="P6" s="14">
        <v>104.69565217391305</v>
      </c>
      <c r="Q6" s="14">
        <v>128.04347826086956</v>
      </c>
      <c r="R6" s="14">
        <v>180</v>
      </c>
      <c r="S6" s="14">
        <v>145.56521739130437</v>
      </c>
      <c r="T6" s="14">
        <v>1404.8695652173915</v>
      </c>
      <c r="U6" s="15">
        <v>140.48695652173916</v>
      </c>
      <c r="V6" s="16">
        <f>U6/10</f>
        <v>14.048695652173915</v>
      </c>
    </row>
    <row r="7" spans="1:22" ht="20.25" customHeight="1" thickBot="1">
      <c r="A7" s="8">
        <f>A6+1</f>
        <v>3</v>
      </c>
      <c r="B7" s="9" t="s">
        <v>15</v>
      </c>
      <c r="C7" s="10">
        <v>31</v>
      </c>
      <c r="D7" s="10">
        <v>26</v>
      </c>
      <c r="E7" s="10">
        <v>23</v>
      </c>
      <c r="F7" s="10">
        <v>27</v>
      </c>
      <c r="G7" s="10">
        <v>30</v>
      </c>
      <c r="H7" s="10">
        <v>26</v>
      </c>
      <c r="I7" s="10">
        <v>27</v>
      </c>
      <c r="J7" s="10">
        <v>27</v>
      </c>
      <c r="K7" s="10">
        <v>145</v>
      </c>
      <c r="L7" s="14">
        <v>125.34782608695653</v>
      </c>
      <c r="M7" s="14">
        <v>159.39130434782606</v>
      </c>
      <c r="N7" s="14">
        <v>135</v>
      </c>
      <c r="O7" s="14">
        <v>139.69565217391303</v>
      </c>
      <c r="P7" s="14">
        <v>112.17391304347827</v>
      </c>
      <c r="Q7" s="14">
        <v>107.39130434782608</v>
      </c>
      <c r="R7" s="14">
        <v>162</v>
      </c>
      <c r="S7" s="14">
        <v>126.78260869565219</v>
      </c>
      <c r="T7" s="14">
        <v>1212.7826086956522</v>
      </c>
      <c r="U7" s="15">
        <v>121.27826086956523</v>
      </c>
      <c r="V7" s="16">
        <f>U7/10</f>
        <v>12.127826086956523</v>
      </c>
    </row>
    <row r="8" spans="1:22" ht="33" customHeight="1">
      <c r="A8" s="8">
        <f>A7+1</f>
        <v>4</v>
      </c>
      <c r="B8" s="17" t="s">
        <v>16</v>
      </c>
      <c r="C8" s="10">
        <v>33</v>
      </c>
      <c r="D8" s="10">
        <v>30</v>
      </c>
      <c r="E8" s="10">
        <v>20</v>
      </c>
      <c r="F8" s="10">
        <v>26</v>
      </c>
      <c r="G8" s="10">
        <v>31</v>
      </c>
      <c r="H8" s="10">
        <v>32</v>
      </c>
      <c r="I8" s="10">
        <v>23</v>
      </c>
      <c r="J8" s="10">
        <v>26</v>
      </c>
      <c r="K8" s="10">
        <v>180</v>
      </c>
      <c r="L8" s="14">
        <v>133.43478260869566</v>
      </c>
      <c r="M8" s="14">
        <v>183.91304347826087</v>
      </c>
      <c r="N8" s="14">
        <v>117.3913043478261</v>
      </c>
      <c r="O8" s="14">
        <v>134.52173913043478</v>
      </c>
      <c r="P8" s="14">
        <v>115.91304347826087</v>
      </c>
      <c r="Q8" s="14">
        <v>132.17391304347825</v>
      </c>
      <c r="R8" s="14">
        <v>138</v>
      </c>
      <c r="S8" s="14">
        <v>122.08695652173914</v>
      </c>
      <c r="T8" s="14">
        <v>1257.4347826086957</v>
      </c>
      <c r="U8" s="15">
        <v>125.74347826086958</v>
      </c>
      <c r="V8" s="16">
        <f>U8/10</f>
        <v>12.574347826086958</v>
      </c>
    </row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</sheetData>
  <sheetProtection password="C8F1" sheet="1" objects="1" scenarios="1"/>
  <mergeCells count="14">
    <mergeCell ref="A1:B4"/>
    <mergeCell ref="L2:T2"/>
    <mergeCell ref="K3:K4"/>
    <mergeCell ref="G3:G4"/>
    <mergeCell ref="H3:H4"/>
    <mergeCell ref="I3:I4"/>
    <mergeCell ref="J3:J4"/>
    <mergeCell ref="C3:C4"/>
    <mergeCell ref="D3:D4"/>
    <mergeCell ref="E3:E4"/>
    <mergeCell ref="F3:F4"/>
    <mergeCell ref="C2:K2"/>
    <mergeCell ref="U2:U4"/>
    <mergeCell ref="V2:V4"/>
  </mergeCells>
  <printOptions/>
  <pageMargins left="0.23" right="0.4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L28" sqref="L28"/>
    </sheetView>
  </sheetViews>
  <sheetFormatPr defaultColWidth="9.140625" defaultRowHeight="12.75"/>
  <cols>
    <col min="1" max="1" width="11.421875" style="46" customWidth="1"/>
    <col min="2" max="2" width="4.140625" style="18" customWidth="1"/>
    <col min="3" max="3" width="34.421875" style="48" customWidth="1"/>
    <col min="4" max="4" width="8.8515625" style="0" customWidth="1"/>
    <col min="5" max="5" width="35.421875" style="55" customWidth="1"/>
    <col min="6" max="16384" width="8.8515625" style="0" customWidth="1"/>
  </cols>
  <sheetData>
    <row r="1" spans="2:5" ht="51" customHeight="1" thickBot="1">
      <c r="B1" s="95" t="s">
        <v>53</v>
      </c>
      <c r="C1" s="96"/>
      <c r="D1" s="50" t="str">
        <f>'[2] ATTIVITA FISICA'!CI1</f>
        <v>PESO AZIONI</v>
      </c>
      <c r="E1" s="47" t="s">
        <v>65</v>
      </c>
    </row>
    <row r="2" spans="1:5" ht="18.75">
      <c r="A2" s="103" t="s">
        <v>54</v>
      </c>
      <c r="B2" s="44">
        <v>1</v>
      </c>
      <c r="C2" s="63" t="s">
        <v>35</v>
      </c>
      <c r="D2" s="19">
        <v>147.25465838509317</v>
      </c>
      <c r="E2" s="62" t="s">
        <v>64</v>
      </c>
    </row>
    <row r="3" spans="1:5" ht="18.75">
      <c r="A3" s="104"/>
      <c r="B3" s="40">
        <f aca="true" t="shared" si="0" ref="B3:B32">1+B2</f>
        <v>2</v>
      </c>
      <c r="C3" s="64" t="s">
        <v>32</v>
      </c>
      <c r="D3" s="20">
        <v>145.10559006211182</v>
      </c>
      <c r="E3" s="56" t="s">
        <v>32</v>
      </c>
    </row>
    <row r="4" spans="1:5" ht="18.75">
      <c r="A4" s="104"/>
      <c r="B4" s="40">
        <f t="shared" si="0"/>
        <v>3</v>
      </c>
      <c r="C4" s="64" t="s">
        <v>30</v>
      </c>
      <c r="D4" s="20">
        <v>139.42857142857142</v>
      </c>
      <c r="E4" s="56" t="s">
        <v>30</v>
      </c>
    </row>
    <row r="5" spans="1:5" ht="18.75">
      <c r="A5" s="104"/>
      <c r="B5" s="40">
        <f t="shared" si="0"/>
        <v>4</v>
      </c>
      <c r="C5" s="64" t="s">
        <v>31</v>
      </c>
      <c r="D5" s="20">
        <v>119.37267080745342</v>
      </c>
      <c r="E5" s="56" t="s">
        <v>31</v>
      </c>
    </row>
    <row r="6" spans="1:5" ht="18.75">
      <c r="A6" s="104"/>
      <c r="B6" s="40">
        <f t="shared" si="0"/>
        <v>5</v>
      </c>
      <c r="C6" s="65" t="s">
        <v>36</v>
      </c>
      <c r="D6" s="20">
        <v>118.08695652173911</v>
      </c>
      <c r="E6" s="53"/>
    </row>
    <row r="7" spans="1:5" ht="30" customHeight="1">
      <c r="A7" s="104"/>
      <c r="B7" s="40">
        <f t="shared" si="0"/>
        <v>6</v>
      </c>
      <c r="C7" s="66" t="s">
        <v>34</v>
      </c>
      <c r="D7" s="20">
        <v>117.92546583850933</v>
      </c>
      <c r="E7" s="53"/>
    </row>
    <row r="8" spans="1:5" ht="18.75">
      <c r="A8" s="104"/>
      <c r="B8" s="40">
        <f t="shared" si="0"/>
        <v>7</v>
      </c>
      <c r="C8" s="66" t="s">
        <v>41</v>
      </c>
      <c r="D8" s="20">
        <v>107.64596273291923</v>
      </c>
      <c r="E8" s="53"/>
    </row>
    <row r="9" spans="1:5" ht="18.75">
      <c r="A9" s="104"/>
      <c r="B9" s="40">
        <f t="shared" si="0"/>
        <v>8</v>
      </c>
      <c r="C9" s="66" t="s">
        <v>39</v>
      </c>
      <c r="D9" s="20">
        <v>107.51552795031056</v>
      </c>
      <c r="E9" s="53"/>
    </row>
    <row r="10" spans="1:5" ht="18.75">
      <c r="A10" s="104"/>
      <c r="B10" s="40">
        <f t="shared" si="0"/>
        <v>9</v>
      </c>
      <c r="C10" s="66" t="s">
        <v>38</v>
      </c>
      <c r="D10" s="20">
        <v>104.7080745341615</v>
      </c>
      <c r="E10" s="53"/>
    </row>
    <row r="11" spans="1:5" ht="18.75">
      <c r="A11" s="104"/>
      <c r="B11" s="40">
        <f t="shared" si="0"/>
        <v>10</v>
      </c>
      <c r="C11" s="66" t="s">
        <v>33</v>
      </c>
      <c r="D11" s="20">
        <v>97.08695652173914</v>
      </c>
      <c r="E11" s="53"/>
    </row>
    <row r="12" spans="1:5" ht="18.75">
      <c r="A12" s="104"/>
      <c r="B12" s="40">
        <f t="shared" si="0"/>
        <v>11</v>
      </c>
      <c r="C12" s="66" t="s">
        <v>40</v>
      </c>
      <c r="D12" s="20">
        <v>94.56521739130436</v>
      </c>
      <c r="E12" s="53"/>
    </row>
    <row r="13" spans="1:5" ht="19.5" thickBot="1">
      <c r="A13" s="105"/>
      <c r="B13" s="41">
        <f t="shared" si="0"/>
        <v>12</v>
      </c>
      <c r="C13" s="67" t="s">
        <v>37</v>
      </c>
      <c r="D13" s="42">
        <v>61.26708074534161</v>
      </c>
      <c r="E13" s="54"/>
    </row>
    <row r="14" spans="1:5" ht="18.75">
      <c r="A14" s="97" t="s">
        <v>55</v>
      </c>
      <c r="B14" s="39">
        <f t="shared" si="0"/>
        <v>13</v>
      </c>
      <c r="C14" s="66" t="s">
        <v>56</v>
      </c>
      <c r="D14" s="19">
        <v>133.09881422924903</v>
      </c>
      <c r="E14" s="61" t="s">
        <v>63</v>
      </c>
    </row>
    <row r="15" spans="1:5" ht="33.75" customHeight="1">
      <c r="A15" s="98"/>
      <c r="B15" s="40">
        <f t="shared" si="0"/>
        <v>14</v>
      </c>
      <c r="C15" s="68" t="s">
        <v>57</v>
      </c>
      <c r="D15" s="20">
        <v>129.41501976284584</v>
      </c>
      <c r="E15" s="93" t="s">
        <v>58</v>
      </c>
    </row>
    <row r="16" spans="1:5" ht="33.75" customHeight="1">
      <c r="A16" s="98"/>
      <c r="B16" s="40">
        <f t="shared" si="0"/>
        <v>15</v>
      </c>
      <c r="C16" s="68" t="s">
        <v>28</v>
      </c>
      <c r="D16" s="20">
        <v>128.97628458498025</v>
      </c>
      <c r="E16" s="94"/>
    </row>
    <row r="17" spans="1:5" ht="18.75">
      <c r="A17" s="98"/>
      <c r="B17" s="40">
        <f t="shared" si="0"/>
        <v>16</v>
      </c>
      <c r="C17" s="66" t="s">
        <v>25</v>
      </c>
      <c r="D17" s="20">
        <v>118.69565217391305</v>
      </c>
      <c r="E17" s="62" t="s">
        <v>67</v>
      </c>
    </row>
    <row r="18" spans="1:5" ht="23.25" customHeight="1">
      <c r="A18" s="98"/>
      <c r="B18" s="40">
        <f t="shared" si="0"/>
        <v>17</v>
      </c>
      <c r="C18" s="68" t="s">
        <v>18</v>
      </c>
      <c r="D18" s="20">
        <v>110.62450592885375</v>
      </c>
      <c r="E18" s="57" t="s">
        <v>61</v>
      </c>
    </row>
    <row r="19" spans="1:5" ht="23.25" customHeight="1">
      <c r="A19" s="98"/>
      <c r="B19" s="40">
        <f t="shared" si="0"/>
        <v>18</v>
      </c>
      <c r="C19" s="68" t="s">
        <v>19</v>
      </c>
      <c r="D19" s="20">
        <v>110.43478260869564</v>
      </c>
      <c r="E19" s="57" t="s">
        <v>62</v>
      </c>
    </row>
    <row r="20" spans="1:5" ht="18.75">
      <c r="A20" s="98"/>
      <c r="B20" s="40">
        <f t="shared" si="0"/>
        <v>19</v>
      </c>
      <c r="C20" s="66" t="s">
        <v>20</v>
      </c>
      <c r="D20" s="20">
        <v>106.02371541501975</v>
      </c>
      <c r="E20" s="53"/>
    </row>
    <row r="21" spans="1:5" ht="18.75">
      <c r="A21" s="98"/>
      <c r="B21" s="40">
        <f t="shared" si="0"/>
        <v>20</v>
      </c>
      <c r="C21" s="66" t="s">
        <v>22</v>
      </c>
      <c r="D21" s="20">
        <v>103.1778656126482</v>
      </c>
      <c r="E21" s="53"/>
    </row>
    <row r="22" spans="1:5" ht="18.75">
      <c r="A22" s="98"/>
      <c r="B22" s="40">
        <f t="shared" si="0"/>
        <v>21</v>
      </c>
      <c r="C22" s="66" t="s">
        <v>24</v>
      </c>
      <c r="D22" s="20">
        <v>98.08695652173914</v>
      </c>
      <c r="E22" s="53"/>
    </row>
    <row r="23" spans="1:5" ht="18.75">
      <c r="A23" s="98"/>
      <c r="B23" s="40">
        <f t="shared" si="0"/>
        <v>22</v>
      </c>
      <c r="C23" s="66" t="s">
        <v>26</v>
      </c>
      <c r="D23" s="20">
        <v>96.24505928853755</v>
      </c>
      <c r="E23" s="53"/>
    </row>
    <row r="24" spans="1:5" ht="18.75">
      <c r="A24" s="98"/>
      <c r="B24" s="40">
        <f t="shared" si="0"/>
        <v>23</v>
      </c>
      <c r="C24" s="66" t="s">
        <v>29</v>
      </c>
      <c r="D24" s="20">
        <v>93.75494071146245</v>
      </c>
      <c r="E24" s="53"/>
    </row>
    <row r="25" spans="1:5" ht="18.75">
      <c r="A25" s="98"/>
      <c r="B25" s="40">
        <f t="shared" si="0"/>
        <v>24</v>
      </c>
      <c r="C25" s="66" t="s">
        <v>27</v>
      </c>
      <c r="D25" s="20">
        <v>89.90513833992094</v>
      </c>
      <c r="E25" s="53"/>
    </row>
    <row r="26" spans="1:5" ht="18.75">
      <c r="A26" s="98"/>
      <c r="B26" s="40">
        <f t="shared" si="0"/>
        <v>25</v>
      </c>
      <c r="C26" s="66" t="s">
        <v>23</v>
      </c>
      <c r="D26" s="20">
        <v>84.7707509881423</v>
      </c>
      <c r="E26" s="53"/>
    </row>
    <row r="27" spans="1:5" ht="18.75">
      <c r="A27" s="98"/>
      <c r="B27" s="40">
        <f t="shared" si="0"/>
        <v>26</v>
      </c>
      <c r="C27" s="66" t="s">
        <v>59</v>
      </c>
      <c r="D27" s="20">
        <v>79.58498023715416</v>
      </c>
      <c r="E27" s="53"/>
    </row>
    <row r="28" spans="1:5" ht="19.5" thickBot="1">
      <c r="A28" s="99"/>
      <c r="B28" s="41">
        <f t="shared" si="0"/>
        <v>27</v>
      </c>
      <c r="C28" s="67" t="s">
        <v>21</v>
      </c>
      <c r="D28" s="49">
        <v>71.5494071146245</v>
      </c>
      <c r="E28" s="54"/>
    </row>
    <row r="29" spans="1:5" ht="42.75" customHeight="1">
      <c r="A29" s="100" t="s">
        <v>60</v>
      </c>
      <c r="B29" s="44">
        <f t="shared" si="0"/>
        <v>28</v>
      </c>
      <c r="C29" s="69" t="s">
        <v>14</v>
      </c>
      <c r="D29" s="19">
        <v>140.48695652173916</v>
      </c>
      <c r="E29" s="58" t="s">
        <v>14</v>
      </c>
    </row>
    <row r="30" spans="1:5" ht="35.25" customHeight="1">
      <c r="A30" s="101"/>
      <c r="B30" s="40">
        <f t="shared" si="0"/>
        <v>29</v>
      </c>
      <c r="C30" s="70" t="s">
        <v>13</v>
      </c>
      <c r="D30" s="20">
        <v>131.46086956521737</v>
      </c>
      <c r="E30" s="59" t="s">
        <v>13</v>
      </c>
    </row>
    <row r="31" spans="1:5" s="4" customFormat="1" ht="49.5" customHeight="1">
      <c r="A31" s="101"/>
      <c r="B31" s="51">
        <f t="shared" si="0"/>
        <v>30</v>
      </c>
      <c r="C31" s="70" t="s">
        <v>16</v>
      </c>
      <c r="D31" s="52">
        <v>125.74347826086958</v>
      </c>
      <c r="E31" s="60" t="s">
        <v>66</v>
      </c>
    </row>
    <row r="32" spans="1:5" ht="24" customHeight="1" thickBot="1">
      <c r="A32" s="102"/>
      <c r="B32" s="43">
        <f t="shared" si="0"/>
        <v>31</v>
      </c>
      <c r="C32" s="71" t="s">
        <v>15</v>
      </c>
      <c r="D32" s="45">
        <v>121.27826086956523</v>
      </c>
      <c r="E32" s="54"/>
    </row>
  </sheetData>
  <mergeCells count="5">
    <mergeCell ref="E15:E16"/>
    <mergeCell ref="B1:C1"/>
    <mergeCell ref="A14:A28"/>
    <mergeCell ref="A29:A32"/>
    <mergeCell ref="A2:A13"/>
  </mergeCells>
  <printOptions/>
  <pageMargins left="0.45" right="0.17" top="0.38" bottom="0.17" header="0.25" footer="0.09"/>
  <pageSetup orientation="portrait" paperSize="9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MBUONO</dc:creator>
  <cp:keywords/>
  <dc:description/>
  <cp:lastModifiedBy>OEM</cp:lastModifiedBy>
  <cp:lastPrinted>2012-04-18T14:10:28Z</cp:lastPrinted>
  <dcterms:created xsi:type="dcterms:W3CDTF">2012-03-27T10:12:11Z</dcterms:created>
  <dcterms:modified xsi:type="dcterms:W3CDTF">2012-04-26T05:05:54Z</dcterms:modified>
  <cp:category/>
  <cp:version/>
  <cp:contentType/>
  <cp:contentStatus/>
</cp:coreProperties>
</file>